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Eigene Dateien\Schützenverein\Bereich\Schießlisten\"/>
    </mc:Choice>
  </mc:AlternateContent>
  <xr:revisionPtr revIDLastSave="0" documentId="13_ncr:1_{1AF22CB6-F375-4426-8EBD-8ADCAA432811}" xr6:coauthVersionLast="45" xr6:coauthVersionMax="45" xr10:uidLastSave="{00000000-0000-0000-0000-000000000000}"/>
  <bookViews>
    <workbookView xWindow="57480" yWindow="-120" windowWidth="25440" windowHeight="15390" xr2:uid="{00000000-000D-0000-FFFF-FFFF00000000}"/>
  </bookViews>
  <sheets>
    <sheet name="Liste" sheetId="2" r:id="rId1"/>
  </sheets>
  <definedNames>
    <definedName name="_xlnm.Print_Area" localSheetId="0">Liste!$A$1:$M$28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2" l="1"/>
  <c r="H10" i="2" s="1"/>
  <c r="R11" i="2" l="1"/>
  <c r="R12" i="2" s="1"/>
  <c r="H12" i="2" s="1"/>
  <c r="Q11" i="2"/>
  <c r="B22" i="2" s="1"/>
  <c r="Q12" i="2"/>
  <c r="Q13" i="2"/>
  <c r="Q14" i="2"/>
  <c r="Q15" i="2"/>
  <c r="Q10" i="2"/>
  <c r="F10" i="2"/>
  <c r="F11" i="2"/>
  <c r="F12" i="2"/>
  <c r="F13" i="2"/>
  <c r="F14" i="2"/>
  <c r="F15" i="2"/>
  <c r="E21" i="2" l="1"/>
  <c r="C21" i="2"/>
  <c r="E22" i="2"/>
  <c r="H11" i="2"/>
  <c r="R13" i="2"/>
  <c r="F17" i="2"/>
  <c r="B21" i="2"/>
  <c r="C22" i="2"/>
  <c r="H13" i="2" l="1"/>
  <c r="R14" i="2"/>
  <c r="R15" i="2" s="1"/>
  <c r="H15" i="2" s="1"/>
  <c r="I21" i="2" l="1"/>
  <c r="J21" i="2"/>
  <c r="L21" i="2"/>
  <c r="H14" i="2"/>
  <c r="H17" i="2" s="1"/>
  <c r="J22" i="2"/>
  <c r="I22" i="2"/>
  <c r="L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Zimmermann</author>
  </authors>
  <commentList>
    <comment ref="H4" authorId="0" shapeId="0" xr:uid="{00000000-0006-0000-0000-000001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Bereich/Bezirk A/B/C/D</t>
        </r>
      </text>
    </comment>
    <comment ref="C5" authorId="0" shapeId="0" xr:uid="{00000000-0006-0000-0000-000002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Hier das Datum des Wettkampfs eintragen</t>
        </r>
      </text>
    </comment>
    <comment ref="H5" authorId="0" shapeId="0" xr:uid="{00000000-0006-0000-0000-000003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LG Auflage
LG</t>
        </r>
      </text>
    </comment>
    <comment ref="C6" authorId="0" shapeId="0" xr:uid="{00000000-0006-0000-0000-000004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Bitte den Endtermin gemaß Saisonplanung eintragen!</t>
        </r>
      </text>
    </comment>
    <comment ref="C7" authorId="0" shapeId="0" xr:uid="{00000000-0006-0000-0000-000005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Name des Heimvereins</t>
        </r>
      </text>
    </comment>
    <comment ref="K7" authorId="0" shapeId="0" xr:uid="{00000000-0006-0000-0000-000006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Name des Gastvereins</t>
        </r>
      </text>
    </comment>
    <comment ref="D10" authorId="0" shapeId="0" xr:uid="{151DD171-9537-476F-BB28-765DB3771F7A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0" authorId="0" shapeId="0" xr:uid="{00000000-0006-0000-0000-000007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0" authorId="0" shapeId="0" xr:uid="{00000000-0006-0000-0000-000008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0" authorId="0" shapeId="0" xr:uid="{D65E0227-F6DC-4DEA-B6A4-7360C56580B7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D11" authorId="0" shapeId="0" xr:uid="{2BB62E27-2EEE-461A-B770-444D06F812BE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1" authorId="0" shapeId="0" xr:uid="{00000000-0006-0000-0000-000009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1" authorId="0" shapeId="0" xr:uid="{00000000-0006-0000-0000-00000A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1" authorId="0" shapeId="0" xr:uid="{56EBB8C1-F548-4C74-A26D-A42EB9DB4001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D12" authorId="0" shapeId="0" xr:uid="{102B7CD5-39A6-4F13-9D94-B0BA7C94878C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2" authorId="0" shapeId="0" xr:uid="{00000000-0006-0000-0000-00000B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2" authorId="0" shapeId="0" xr:uid="{00000000-0006-0000-0000-00000C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2" authorId="0" shapeId="0" xr:uid="{1B37E3A8-E0DC-46C3-8BD5-6C90029B3E26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D13" authorId="0" shapeId="0" xr:uid="{120FE98F-8B46-4B34-A1A1-EB15EE351D85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3" authorId="0" shapeId="0" xr:uid="{00000000-0006-0000-0000-00000D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3" authorId="0" shapeId="0" xr:uid="{00000000-0006-0000-0000-00000E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3" authorId="0" shapeId="0" xr:uid="{DBE317E5-0EB4-4521-AEFA-50B4D5021ED9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D14" authorId="0" shapeId="0" xr:uid="{08BA436A-0798-44D7-938B-4C5AA009EB9E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4" authorId="0" shapeId="0" xr:uid="{00000000-0006-0000-0000-00000F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4" authorId="0" shapeId="0" xr:uid="{00000000-0006-0000-0000-000010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4" authorId="0" shapeId="0" xr:uid="{20BCB504-288A-46C6-AAE4-79AA4D56E594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D15" authorId="0" shapeId="0" xr:uid="{007331DC-9662-4646-8BB2-732C5947E20E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5" authorId="0" shapeId="0" xr:uid="{00000000-0006-0000-0000-000011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H15" authorId="0" shapeId="0" xr:uid="{00000000-0006-0000-0000-000012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Das Wertungsergebnis wird automatisch ermittelt</t>
        </r>
      </text>
    </comment>
    <comment ref="J15" authorId="0" shapeId="0" xr:uid="{C4953242-27D2-437A-8D95-E876343048E6}">
      <text>
        <r>
          <rPr>
            <b/>
            <sz val="9"/>
            <color indexed="81"/>
            <rFont val="Segoe UI"/>
            <family val="2"/>
          </rPr>
          <t>Michael Zimmermann:</t>
        </r>
        <r>
          <rPr>
            <sz val="9"/>
            <color indexed="81"/>
            <rFont val="Segoe UI"/>
            <family val="2"/>
          </rPr>
          <t xml:space="preserve">
S = Stammschütze
E = Ersatzschütze</t>
        </r>
      </text>
    </comment>
    <comment ref="F17" authorId="0" shapeId="0" xr:uid="{00000000-0006-0000-0000-000013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Wird automatisch berechnet</t>
        </r>
      </text>
    </comment>
    <comment ref="H17" authorId="0" shapeId="0" xr:uid="{00000000-0006-0000-0000-000014000000}">
      <text>
        <r>
          <rPr>
            <b/>
            <sz val="8"/>
            <color indexed="81"/>
            <rFont val="Tahoma"/>
          </rPr>
          <t>Michael Zimmermann:</t>
        </r>
        <r>
          <rPr>
            <sz val="8"/>
            <color indexed="81"/>
            <rFont val="Tahoma"/>
          </rPr>
          <t xml:space="preserve">
Wird automatisch berechnet</t>
        </r>
      </text>
    </comment>
  </commentList>
</comments>
</file>

<file path=xl/sharedStrings.xml><?xml version="1.0" encoding="utf-8"?>
<sst xmlns="http://schemas.openxmlformats.org/spreadsheetml/2006/main" count="39" uniqueCount="25">
  <si>
    <t>Nr.</t>
  </si>
  <si>
    <t>Ort des Schießens:</t>
  </si>
  <si>
    <t>Wertung</t>
  </si>
  <si>
    <t>Datum:</t>
  </si>
  <si>
    <t>Diziplin:</t>
  </si>
  <si>
    <t>Endtermin:</t>
  </si>
  <si>
    <t>Schießliste</t>
  </si>
  <si>
    <t>Heimmannschaft:</t>
  </si>
  <si>
    <t>Gastmannschaft:</t>
  </si>
  <si>
    <t>Name</t>
  </si>
  <si>
    <t>Vorname</t>
  </si>
  <si>
    <t>Ringzahl</t>
  </si>
  <si>
    <t>Summe</t>
  </si>
  <si>
    <t>Beste Einzelschützen Gastmannschaft</t>
  </si>
  <si>
    <t>Beste Einzelschützen Heimmannschaft</t>
  </si>
  <si>
    <t>Klasse:</t>
  </si>
  <si>
    <t>Unterschrift Mannschaftsführer Gastgeber / Ausrichter</t>
  </si>
  <si>
    <t xml:space="preserve"> Unterschrift Mannschaftsführer  Gast</t>
  </si>
  <si>
    <t>Ringe</t>
  </si>
  <si>
    <t>#</t>
  </si>
  <si>
    <t>Rundenwettkämpfe Historisch</t>
  </si>
  <si>
    <t>Bitte keine Zellinhalte mit der Maus verschieben, da sonst die Bezüge zerstört werden.</t>
  </si>
  <si>
    <t>MZ - V04 - 17.03.2019</t>
  </si>
  <si>
    <t>Art des Schützen: S = Stammschütze, E = Ersatzschütze</t>
  </si>
  <si>
    <t>S/E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</si>
</sst>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/>
    <xf numFmtId="1" fontId="7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/>
    <xf numFmtId="0" fontId="12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0</xdr:rowOff>
    </xdr:from>
    <xdr:to>
      <xdr:col>12</xdr:col>
      <xdr:colOff>177800</xdr:colOff>
      <xdr:row>5</xdr:row>
      <xdr:rowOff>95250</xdr:rowOff>
    </xdr:to>
    <xdr:pic>
      <xdr:nvPicPr>
        <xdr:cNvPr id="2049" name="Picture 1" descr="Emblem-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0"/>
          <a:ext cx="108585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4" workbookViewId="0">
      <selection activeCell="I10" sqref="I10"/>
    </sheetView>
  </sheetViews>
  <sheetFormatPr baseColWidth="10" defaultRowHeight="13" x14ac:dyDescent="0.3"/>
  <cols>
    <col min="1" max="1" width="4.453125" style="1" customWidth="1"/>
    <col min="2" max="2" width="23.7265625" style="1" customWidth="1"/>
    <col min="3" max="3" width="13.7265625" style="1" customWidth="1"/>
    <col min="4" max="4" width="4.08984375" style="1" bestFit="1" customWidth="1"/>
    <col min="5" max="5" width="13.54296875" style="1" customWidth="1"/>
    <col min="6" max="6" width="10.90625" style="1"/>
    <col min="7" max="7" width="2.90625" style="1" customWidth="1"/>
    <col min="8" max="9" width="10.90625" style="1"/>
    <col min="10" max="10" width="4.08984375" style="1" bestFit="1" customWidth="1"/>
    <col min="11" max="11" width="23.7265625" style="1" customWidth="1"/>
    <col min="12" max="12" width="13.7265625" style="1" customWidth="1"/>
    <col min="13" max="13" width="4.453125" style="1" customWidth="1"/>
    <col min="14" max="15" width="10.90625" style="1"/>
    <col min="16" max="16" width="11.453125" style="1" customWidth="1"/>
    <col min="17" max="17" width="11.453125" style="1" hidden="1" customWidth="1"/>
    <col min="18" max="18" width="0" style="1" hidden="1" customWidth="1"/>
    <col min="19" max="16384" width="10.90625" style="1"/>
  </cols>
  <sheetData>
    <row r="1" spans="1:18" ht="23.25" customHeight="1" x14ac:dyDescent="0.6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8" s="2" customFormat="1" ht="18" customHeight="1" x14ac:dyDescent="0.4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s="2" customFormat="1" ht="16.5" customHeight="1" x14ac:dyDescent="0.5">
      <c r="A3" s="3"/>
      <c r="B3" s="3"/>
      <c r="C3" s="3"/>
      <c r="D3" s="3"/>
      <c r="E3" s="3"/>
      <c r="F3" s="3"/>
      <c r="G3" s="3"/>
      <c r="H3" s="3"/>
      <c r="K3" s="4" t="s">
        <v>22</v>
      </c>
    </row>
    <row r="4" spans="1:18" ht="25" customHeight="1" x14ac:dyDescent="0.35">
      <c r="A4" s="5" t="s">
        <v>1</v>
      </c>
      <c r="B4" s="5"/>
      <c r="C4" s="39"/>
      <c r="D4" s="39"/>
      <c r="E4" s="39"/>
      <c r="F4" s="40" t="s">
        <v>15</v>
      </c>
      <c r="G4" s="40"/>
      <c r="H4" s="27"/>
      <c r="I4" s="27"/>
      <c r="J4" s="6"/>
      <c r="K4" s="7"/>
      <c r="L4" s="5"/>
      <c r="M4" s="5"/>
    </row>
    <row r="5" spans="1:18" ht="25" customHeight="1" x14ac:dyDescent="0.35">
      <c r="A5" s="5" t="s">
        <v>3</v>
      </c>
      <c r="B5" s="5"/>
      <c r="C5" s="39"/>
      <c r="D5" s="39"/>
      <c r="E5" s="39"/>
      <c r="F5" s="40" t="s">
        <v>4</v>
      </c>
      <c r="G5" s="40"/>
      <c r="H5" s="27"/>
      <c r="I5" s="27"/>
      <c r="J5" s="6"/>
      <c r="K5" s="8"/>
      <c r="L5" s="5"/>
      <c r="M5" s="5"/>
    </row>
    <row r="6" spans="1:18" ht="25" customHeight="1" x14ac:dyDescent="0.35">
      <c r="A6" s="5" t="s">
        <v>5</v>
      </c>
      <c r="B6" s="5"/>
      <c r="C6" s="39"/>
      <c r="D6" s="39"/>
      <c r="E6" s="39"/>
      <c r="F6" s="5"/>
      <c r="G6" s="5"/>
      <c r="H6" s="8"/>
      <c r="I6" s="8"/>
      <c r="J6" s="8"/>
      <c r="K6" s="8"/>
      <c r="L6" s="5"/>
      <c r="M6" s="5"/>
    </row>
    <row r="7" spans="1:18" ht="33" customHeight="1" x14ac:dyDescent="0.35">
      <c r="A7" s="42" t="s">
        <v>7</v>
      </c>
      <c r="B7" s="42"/>
      <c r="C7" s="28"/>
      <c r="D7" s="28"/>
      <c r="E7" s="28"/>
      <c r="F7" s="28"/>
      <c r="G7" s="5"/>
      <c r="H7" s="42" t="s">
        <v>8</v>
      </c>
      <c r="I7" s="42"/>
      <c r="J7" s="9"/>
      <c r="K7" s="28"/>
      <c r="L7" s="28"/>
      <c r="M7" s="28"/>
    </row>
    <row r="8" spans="1:18" ht="20.149999999999999" customHeight="1" x14ac:dyDescent="0.35">
      <c r="A8" s="9"/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8" ht="20.25" customHeight="1" x14ac:dyDescent="0.3">
      <c r="A9" s="10" t="s">
        <v>0</v>
      </c>
      <c r="B9" s="10" t="s">
        <v>9</v>
      </c>
      <c r="C9" s="10" t="s">
        <v>10</v>
      </c>
      <c r="D9" s="10" t="s">
        <v>24</v>
      </c>
      <c r="E9" s="10" t="s">
        <v>11</v>
      </c>
      <c r="F9" s="10" t="s">
        <v>2</v>
      </c>
      <c r="G9" s="11"/>
      <c r="H9" s="10" t="s">
        <v>2</v>
      </c>
      <c r="I9" s="10" t="s">
        <v>11</v>
      </c>
      <c r="J9" s="10" t="s">
        <v>24</v>
      </c>
      <c r="K9" s="10" t="s">
        <v>9</v>
      </c>
      <c r="L9" s="10" t="s">
        <v>10</v>
      </c>
      <c r="M9" s="10" t="s">
        <v>0</v>
      </c>
    </row>
    <row r="10" spans="1:18" ht="20.149999999999999" customHeight="1" x14ac:dyDescent="0.35">
      <c r="A10" s="12">
        <v>1</v>
      </c>
      <c r="B10" s="13"/>
      <c r="C10" s="13"/>
      <c r="D10" s="14"/>
      <c r="E10" s="15"/>
      <c r="F10" s="16" t="str">
        <f t="shared" ref="F10:F15" si="0">IF(Q10&lt;=4,E10,"")</f>
        <v/>
      </c>
      <c r="G10" s="5"/>
      <c r="H10" s="16" t="str">
        <f t="shared" ref="H10:H15" si="1">IF(R10&lt;=4,I10,"")</f>
        <v/>
      </c>
      <c r="I10" s="15"/>
      <c r="J10" s="14"/>
      <c r="K10" s="13"/>
      <c r="L10" s="13"/>
      <c r="M10" s="12">
        <v>7</v>
      </c>
      <c r="Q10" s="17" t="str">
        <f>IF(E10="","",RANK(E10,$E$10:$E$15))</f>
        <v/>
      </c>
      <c r="R10" s="1" t="str">
        <f>IF(I10="","",RANK(I10,$I$10:$I$15))</f>
        <v/>
      </c>
    </row>
    <row r="11" spans="1:18" ht="20.149999999999999" customHeight="1" x14ac:dyDescent="0.35">
      <c r="A11" s="12">
        <v>2</v>
      </c>
      <c r="B11" s="13"/>
      <c r="C11" s="13"/>
      <c r="D11" s="14"/>
      <c r="E11" s="15"/>
      <c r="F11" s="16" t="str">
        <f t="shared" si="0"/>
        <v/>
      </c>
      <c r="G11" s="5"/>
      <c r="H11" s="16" t="str">
        <f t="shared" si="1"/>
        <v/>
      </c>
      <c r="I11" s="15"/>
      <c r="J11" s="14"/>
      <c r="K11" s="13"/>
      <c r="L11" s="13"/>
      <c r="M11" s="12">
        <v>8</v>
      </c>
      <c r="Q11" s="17" t="str">
        <f>IF(E11="","",IF(E11=E10,Q10+1,RANK(E11,$E$10:$E$15)))</f>
        <v/>
      </c>
      <c r="R11" s="1" t="str">
        <f>IF(I11="","",IF(I11=I10,R10+1,RANK(I11,$I$10:$I$15)))</f>
        <v/>
      </c>
    </row>
    <row r="12" spans="1:18" ht="20.149999999999999" customHeight="1" x14ac:dyDescent="0.35">
      <c r="A12" s="12">
        <v>3</v>
      </c>
      <c r="B12" s="13"/>
      <c r="C12" s="13"/>
      <c r="D12" s="14"/>
      <c r="E12" s="15"/>
      <c r="F12" s="16" t="str">
        <f t="shared" si="0"/>
        <v/>
      </c>
      <c r="G12" s="5"/>
      <c r="H12" s="16" t="str">
        <f t="shared" si="1"/>
        <v/>
      </c>
      <c r="I12" s="15"/>
      <c r="J12" s="14"/>
      <c r="K12" s="13"/>
      <c r="L12" s="13"/>
      <c r="M12" s="12">
        <v>9</v>
      </c>
      <c r="Q12" s="17" t="str">
        <f>IF(E12="","",IF(E12=E11,Q11+1,IF(E12=E10,Q10+1,RANK(E12,$E$10:$E$15))))</f>
        <v/>
      </c>
      <c r="R12" s="1" t="str">
        <f>IF(I12="","",IF(I12=I11,R11+1,IF(I12=I10,R10+1,RANK(I12,$I$10:$I$15))))</f>
        <v/>
      </c>
    </row>
    <row r="13" spans="1:18" ht="20.149999999999999" customHeight="1" x14ac:dyDescent="0.35">
      <c r="A13" s="12">
        <v>4</v>
      </c>
      <c r="B13" s="13"/>
      <c r="C13" s="13"/>
      <c r="D13" s="14"/>
      <c r="E13" s="15"/>
      <c r="F13" s="16" t="str">
        <f t="shared" si="0"/>
        <v/>
      </c>
      <c r="G13" s="5"/>
      <c r="H13" s="16" t="str">
        <f t="shared" si="1"/>
        <v/>
      </c>
      <c r="I13" s="15"/>
      <c r="J13" s="14"/>
      <c r="K13" s="13"/>
      <c r="L13" s="13"/>
      <c r="M13" s="12">
        <v>10</v>
      </c>
      <c r="Q13" s="17" t="str">
        <f>IF(E13="","",IF(E13=E12,Q12+1,IF(E13=E11,Q11+1,IF(E13=E10,Q10+1,RANK(E13,$E$10:$E$15)))))</f>
        <v/>
      </c>
      <c r="R13" s="1" t="str">
        <f>IF(I13="","",IF(I13=I12,R12+1,IF(I13=I11,R11+1,IF(I13=I10,R10+1,RANK(I13,$I$10:$I$15)))))</f>
        <v/>
      </c>
    </row>
    <row r="14" spans="1:18" ht="20.149999999999999" customHeight="1" x14ac:dyDescent="0.35">
      <c r="A14" s="12">
        <v>5</v>
      </c>
      <c r="B14" s="13"/>
      <c r="C14" s="13"/>
      <c r="D14" s="14"/>
      <c r="E14" s="15"/>
      <c r="F14" s="16" t="str">
        <f t="shared" si="0"/>
        <v/>
      </c>
      <c r="G14" s="5"/>
      <c r="H14" s="16" t="str">
        <f t="shared" si="1"/>
        <v/>
      </c>
      <c r="I14" s="15"/>
      <c r="J14" s="14"/>
      <c r="K14" s="13"/>
      <c r="L14" s="13"/>
      <c r="M14" s="12">
        <v>11</v>
      </c>
      <c r="Q14" s="17" t="str">
        <f>IF(E14="","",IF(E14=E13,Q13+1,IF(E14=E12,Q12+1,IF(E14=E11,Q11+1,IF(E14=E10,Q10+1,RANK(E14,$E$10:$E$15))))))</f>
        <v/>
      </c>
      <c r="R14" s="1" t="str">
        <f>IF(I14="","",IF(I14=I13,R13+1,IF(I14=I12,R12+1,IF(I14=I11,R11+1,IF(I14=I10,R10+1,RANK(I14,$I$10:$I$15))))))</f>
        <v/>
      </c>
    </row>
    <row r="15" spans="1:18" ht="20.149999999999999" customHeight="1" x14ac:dyDescent="0.35">
      <c r="A15" s="12">
        <v>6</v>
      </c>
      <c r="B15" s="13"/>
      <c r="C15" s="13"/>
      <c r="D15" s="14"/>
      <c r="E15" s="15"/>
      <c r="F15" s="16" t="str">
        <f t="shared" si="0"/>
        <v/>
      </c>
      <c r="G15" s="5"/>
      <c r="H15" s="16" t="str">
        <f t="shared" si="1"/>
        <v/>
      </c>
      <c r="I15" s="15"/>
      <c r="J15" s="14"/>
      <c r="K15" s="13"/>
      <c r="L15" s="13"/>
      <c r="M15" s="12">
        <v>12</v>
      </c>
      <c r="Q15" s="17" t="str">
        <f>IF(E15="","",IF(E15=E14,Q14+1,IF(E15=E13,Q13+1,IF(E15=E12,Q12+1,IF(E15=E11,Q11+1,IF(E15=E10,Q10+1,RANK(E15,$E$10:$E$15)))))))</f>
        <v/>
      </c>
      <c r="R15" s="1" t="str">
        <f>IF(I15="","",IF(I15=I14,R14+1,IF(I15=I13,R13+1,IF(I15=I12,R12+1,IF(I15=I11,R11+1,IF(I15=I10,R10+1,RANK(I15,$I$10:$I$15)))))))</f>
        <v/>
      </c>
    </row>
    <row r="16" spans="1:18" ht="13.5" customHeight="1" thickBot="1" x14ac:dyDescent="0.4">
      <c r="A16" s="19" t="s">
        <v>24</v>
      </c>
      <c r="B16" s="35" t="s">
        <v>23</v>
      </c>
      <c r="C16" s="35"/>
      <c r="D16" s="34" t="s">
        <v>21</v>
      </c>
      <c r="E16" s="34"/>
      <c r="F16" s="34"/>
      <c r="G16" s="34"/>
      <c r="H16" s="34"/>
      <c r="I16" s="34"/>
      <c r="J16" s="34"/>
      <c r="K16" s="18"/>
      <c r="L16" s="18"/>
      <c r="M16" s="20"/>
    </row>
    <row r="17" spans="1:19" ht="20.149999999999999" customHeight="1" thickBot="1" x14ac:dyDescent="0.4">
      <c r="A17" s="5"/>
      <c r="B17" s="5"/>
      <c r="C17" s="5"/>
      <c r="D17" s="5"/>
      <c r="E17" s="20" t="s">
        <v>12</v>
      </c>
      <c r="F17" s="21" t="str">
        <f>IF(SUM(F10:F15)&gt;0,SUM(F10:F15),"")</f>
        <v/>
      </c>
      <c r="G17" s="5"/>
      <c r="H17" s="21" t="str">
        <f>IF(SUM(H10:H15)&gt;0,SUM(H10:H15),"")</f>
        <v/>
      </c>
      <c r="I17" s="20" t="s">
        <v>12</v>
      </c>
      <c r="J17" s="20"/>
      <c r="K17" s="5"/>
      <c r="L17" s="5"/>
      <c r="M17" s="5"/>
    </row>
    <row r="19" spans="1:19" x14ac:dyDescent="0.3">
      <c r="A19" s="41" t="s">
        <v>14</v>
      </c>
      <c r="B19" s="41"/>
      <c r="C19" s="41"/>
      <c r="D19" s="41"/>
      <c r="E19" s="41"/>
      <c r="F19" s="22"/>
      <c r="I19" s="41" t="s">
        <v>13</v>
      </c>
      <c r="J19" s="41"/>
      <c r="K19" s="41"/>
      <c r="L19" s="41"/>
      <c r="M19" s="41"/>
    </row>
    <row r="20" spans="1:19" x14ac:dyDescent="0.3">
      <c r="A20" s="23" t="s">
        <v>19</v>
      </c>
      <c r="B20" s="23" t="s">
        <v>9</v>
      </c>
      <c r="C20" s="30" t="s">
        <v>10</v>
      </c>
      <c r="D20" s="31"/>
      <c r="E20" s="23" t="s">
        <v>18</v>
      </c>
      <c r="F20" s="22"/>
      <c r="H20" s="22"/>
      <c r="I20" s="23" t="s">
        <v>18</v>
      </c>
      <c r="J20" s="30" t="s">
        <v>9</v>
      </c>
      <c r="K20" s="31"/>
      <c r="L20" s="23" t="s">
        <v>10</v>
      </c>
      <c r="M20" s="23" t="s">
        <v>19</v>
      </c>
    </row>
    <row r="21" spans="1:19" ht="25" customHeight="1" x14ac:dyDescent="0.3">
      <c r="A21" s="24">
        <v>1</v>
      </c>
      <c r="B21" s="25" t="str">
        <f>IF(Q10=$A21,B10,IF(Q11=$A21,B11,IF(Q12=$A21,B12,IF(Q13=$A21,B13,IF(Q14=$A21,B14,IF(Q15=$A21,B15,""))))))</f>
        <v/>
      </c>
      <c r="C21" s="32" t="str">
        <f>IF(Q10=$A21,C10,IF(Q11=$A21,C11,IF(Q12=$A21,C12,IF(Q13=$A21,C13,IF(Q14=$A21,C14,IF(Q15=$A21,C15,""))))))</f>
        <v/>
      </c>
      <c r="D21" s="33"/>
      <c r="E21" s="25" t="str">
        <f>IF(Q10=$A21,E10,IF(Q11=$A21,E11,IF(Q12=$A21,E12,IF(Q13=$A21,E13,IF(Q14=$A21,E14,IF(Q15=$A21,E15,""))))))</f>
        <v/>
      </c>
      <c r="I21" s="25" t="str">
        <f>IF(R10=$M21,I10,IF(R11=$M21,I11,IF(R12=$M21,I12,IF(R13=$M21,I13,IF(R14=$M21,I14,IF(R15=$M21,I15,""))))))</f>
        <v/>
      </c>
      <c r="J21" s="32" t="str">
        <f>IF(R10=$M21,K10,IF(R11=$M21,K11,IF(R12=$M21,K12,IF(R13=$M21,K13,IF(R14=$M21,K14,IF(R15=$M21,K15,""))))))</f>
        <v/>
      </c>
      <c r="K21" s="33"/>
      <c r="L21" s="25" t="str">
        <f>IF(R10=$M21,L10,IF(R11=$M21,L11,IF(R12=$M21,L12,IF(R13=$M21,L13,IF(R14=$M21,L14,IF(R15=$M21,L15,""))))))</f>
        <v/>
      </c>
      <c r="M21" s="24">
        <v>1</v>
      </c>
      <c r="S21" s="17"/>
    </row>
    <row r="22" spans="1:19" ht="25" customHeight="1" x14ac:dyDescent="0.3">
      <c r="A22" s="24">
        <v>2</v>
      </c>
      <c r="B22" s="25" t="str">
        <f>IF(Q11=$A22,B11,IF(Q12=$A22,B12,IF(Q13=$A22,B13,IF(Q14=$A22,B14,IF(Q15=$A22,B15,IF(Q10=$A22,B10,""))))))</f>
        <v/>
      </c>
      <c r="C22" s="32" t="str">
        <f>IF(Q11=$A22,C11,IF(Q12=$A22,C12,IF(Q13=$A22,C13,IF(Q14=$A22,C14,IF(Q15=$A22,C15,IF(Q10=$A22,C10,""))))))</f>
        <v/>
      </c>
      <c r="D22" s="33"/>
      <c r="E22" s="25" t="str">
        <f>IF(Q11=$A22,E11,IF(Q12=$A22,E12,IF(Q13=$A22,E13,IF(Q14=$A22,E14,IF(Q15=$A22,E15,IF(Q10=$A22,E10,""))))))</f>
        <v/>
      </c>
      <c r="I22" s="25" t="str">
        <f>IF(R11=$M22,I11,IF(R12=$M22,I12,IF(R13=$M22,I13,IF(R14=$M22,I14,IF(R15=$M22,I15,IF(R10=$M22,I10,""))))))</f>
        <v/>
      </c>
      <c r="J22" s="32" t="str">
        <f>IF(R11=$M22,K11,IF(R12=$M22,K12,IF(R13=$M22,K13,IF(R14=$M22,K14,IF(R15=$M22,K15,IF(R10=$M22,K10,""))))))</f>
        <v/>
      </c>
      <c r="K22" s="33"/>
      <c r="L22" s="25" t="str">
        <f>IF(R11=$M22,L11,IF(R12=$M22,L12,IF(R13=$M22,L13,IF(R14=$M22,L14,IF(R15=$M22,L15,IF(R10=$M22,L10,""))))))</f>
        <v/>
      </c>
      <c r="M22" s="24">
        <v>2</v>
      </c>
    </row>
    <row r="25" spans="1:19" x14ac:dyDescent="0.3">
      <c r="B25" s="29"/>
      <c r="C25" s="29"/>
      <c r="D25" s="29"/>
      <c r="E25" s="29"/>
      <c r="F25" s="29"/>
      <c r="H25" s="29"/>
      <c r="I25" s="29"/>
      <c r="J25" s="29"/>
      <c r="K25" s="29"/>
      <c r="L25" s="29"/>
    </row>
    <row r="26" spans="1:19" x14ac:dyDescent="0.3">
      <c r="B26" s="36" t="s">
        <v>16</v>
      </c>
      <c r="C26" s="36"/>
      <c r="D26" s="36"/>
      <c r="E26" s="36"/>
      <c r="F26" s="36"/>
      <c r="H26" s="36" t="s">
        <v>17</v>
      </c>
      <c r="I26" s="36"/>
      <c r="J26" s="36"/>
      <c r="K26" s="36"/>
      <c r="L26" s="36"/>
    </row>
    <row r="28" spans="1:19" x14ac:dyDescent="0.3">
      <c r="M28" s="26"/>
    </row>
  </sheetData>
  <sheetProtection algorithmName="SHA-512" hashValue="81Zvl0WEGMa3IL0+F1qXy7LfRI+6wdfV6mJUsY7sQGywwDe7aWSQGU97/ZZR9Pzn4m/MsG5Lr2zEDhcSVIsEsw==" saltValue="c3R3Z1eh5xOMfuitxMSuIA==" spinCount="100000" sheet="1" selectLockedCells="1"/>
  <mergeCells count="27">
    <mergeCell ref="B26:F26"/>
    <mergeCell ref="H26:L26"/>
    <mergeCell ref="A1:M1"/>
    <mergeCell ref="A2:M2"/>
    <mergeCell ref="C4:E4"/>
    <mergeCell ref="F4:G4"/>
    <mergeCell ref="H4:I4"/>
    <mergeCell ref="C5:E5"/>
    <mergeCell ref="F5:G5"/>
    <mergeCell ref="C6:E6"/>
    <mergeCell ref="A19:E19"/>
    <mergeCell ref="C7:F7"/>
    <mergeCell ref="A7:B7"/>
    <mergeCell ref="H7:I7"/>
    <mergeCell ref="I19:M19"/>
    <mergeCell ref="H5:I5"/>
    <mergeCell ref="K7:M7"/>
    <mergeCell ref="B25:F25"/>
    <mergeCell ref="H25:L25"/>
    <mergeCell ref="J20:K20"/>
    <mergeCell ref="J21:K21"/>
    <mergeCell ref="J22:K22"/>
    <mergeCell ref="C21:D21"/>
    <mergeCell ref="C22:D22"/>
    <mergeCell ref="C20:D20"/>
    <mergeCell ref="D16:J16"/>
    <mergeCell ref="B16:C16"/>
  </mergeCells>
  <phoneticPr fontId="1" type="noConversion"/>
  <pageMargins left="0.36" right="0.32" top="0.63" bottom="0.38" header="0.21" footer="0.24"/>
  <pageSetup paperSize="9"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Michael Zimmermann</cp:lastModifiedBy>
  <cp:lastPrinted>2019-11-06T16:54:09Z</cp:lastPrinted>
  <dcterms:created xsi:type="dcterms:W3CDTF">2008-12-16T18:17:37Z</dcterms:created>
  <dcterms:modified xsi:type="dcterms:W3CDTF">2019-11-06T16:55:37Z</dcterms:modified>
</cp:coreProperties>
</file>